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20" windowHeight="12840" activeTab="1"/>
  </bookViews>
  <sheets>
    <sheet name="2022" sheetId="1" r:id="rId1"/>
    <sheet name="2023-2024" sheetId="2" r:id="rId2"/>
  </sheets>
  <definedNames>
    <definedName name="_xlnm.Print_Area" localSheetId="1">'2023-2024'!$A$1:$I$16</definedName>
  </definedNames>
  <calcPr calcId="162913"/>
</workbook>
</file>

<file path=xl/calcChain.xml><?xml version="1.0" encoding="utf-8"?>
<calcChain xmlns="http://schemas.openxmlformats.org/spreadsheetml/2006/main">
  <c r="D14" i="1" l="1"/>
  <c r="F13" i="2" l="1"/>
  <c r="F14" i="2"/>
  <c r="F15" i="2"/>
  <c r="F12" i="2"/>
  <c r="G16" i="2"/>
  <c r="H16" i="2"/>
  <c r="I16" i="2"/>
  <c r="H12" i="2"/>
  <c r="G12" i="2"/>
  <c r="B12" i="2"/>
  <c r="C12" i="2"/>
  <c r="D12" i="2"/>
  <c r="B14" i="2"/>
  <c r="B15" i="2"/>
  <c r="B13" i="2"/>
  <c r="C16" i="2"/>
  <c r="D16" i="2"/>
  <c r="E16" i="2"/>
  <c r="E19" i="1" l="1"/>
  <c r="B18" i="1"/>
  <c r="D19" i="1"/>
  <c r="C14" i="1"/>
  <c r="B14" i="1" s="1"/>
  <c r="C19" i="1" l="1"/>
  <c r="B19" i="1" s="1"/>
  <c r="F16" i="2"/>
  <c r="B16" i="2"/>
</calcChain>
</file>

<file path=xl/sharedStrings.xml><?xml version="1.0" encoding="utf-8"?>
<sst xmlns="http://schemas.openxmlformats.org/spreadsheetml/2006/main" count="43" uniqueCount="24">
  <si>
    <t>Наименование поселения</t>
  </si>
  <si>
    <t>Сумма</t>
  </si>
  <si>
    <t>Бехтеревское сельское поселение</t>
  </si>
  <si>
    <t>Поспеловское сельское поселение</t>
  </si>
  <si>
    <t>ИТОГО:</t>
  </si>
  <si>
    <t>Таблица 1</t>
  </si>
  <si>
    <t>Таблица 2</t>
  </si>
  <si>
    <t>(тыс. рублей)</t>
  </si>
  <si>
    <t>Межбюджетные трансферты, передаваемые из бюджетов</t>
  </si>
  <si>
    <t xml:space="preserve"> поселений в Бюджет района на исполнение расходных </t>
  </si>
  <si>
    <t xml:space="preserve">обязательств по содержанию муниципальных учреждений на решение </t>
  </si>
  <si>
    <t xml:space="preserve">поселений в Бюджет района на исполнение расходных </t>
  </si>
  <si>
    <t>Муниципальное образование город Елабуга</t>
  </si>
  <si>
    <t>к решению Совета Елабужского муниципального района "О бюджете муниципального образования Елабужский муниципальный район на 2022 год и на плановый период 2023 и 2024 годов"</t>
  </si>
  <si>
    <t xml:space="preserve">№___ от «__» ____________ 2021 г. </t>
  </si>
  <si>
    <t>вопросов местного значения на 2022 год</t>
  </si>
  <si>
    <t>вопросов местного значения на 2023 и 2024 годы</t>
  </si>
  <si>
    <t>Танайское сельское поселение</t>
  </si>
  <si>
    <t>Большекачкинское сельское поселение</t>
  </si>
  <si>
    <t>Приложение № 8</t>
  </si>
  <si>
    <t>на обеспечение мероприятий по капитальному ремонту многоквартирных домов</t>
  </si>
  <si>
    <t>на содержание учреждений социально-культурной направленности</t>
  </si>
  <si>
    <t>на содержание органов местного самоуправления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</si>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</sst>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/>
    <xf numFmtId="164" fontId="0" fillId="0" borderId="0" xfId="0" applyNumberFormat="1" applyFont="1"/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J13" sqref="J13"/>
    </sheetView>
  </sheetViews>
  <sheetFormatPr defaultColWidth="9.140625" defaultRowHeight="15" x14ac:dyDescent="0.25"/>
  <cols>
    <col min="1" max="1" width="44.85546875" style="3" customWidth="1"/>
    <col min="2" max="2" width="17.5703125" style="3" customWidth="1"/>
    <col min="3" max="3" width="20.140625" style="3" customWidth="1"/>
    <col min="4" max="4" width="19.140625" style="3" customWidth="1"/>
    <col min="5" max="5" width="16.85546875" style="3" customWidth="1"/>
    <col min="6" max="16384" width="9.140625" style="3"/>
  </cols>
  <sheetData>
    <row r="1" spans="1:5" ht="15.75" x14ac:dyDescent="0.25">
      <c r="B1" s="11"/>
      <c r="C1" s="11" t="s">
        <v>19</v>
      </c>
    </row>
    <row r="2" spans="1:5" ht="82.5" customHeight="1" x14ac:dyDescent="0.25">
      <c r="B2" s="10"/>
      <c r="C2" s="34" t="s">
        <v>13</v>
      </c>
      <c r="D2" s="34"/>
      <c r="E2" s="34"/>
    </row>
    <row r="3" spans="1:5" ht="15.75" x14ac:dyDescent="0.25">
      <c r="B3" s="11"/>
      <c r="C3" s="11" t="s">
        <v>14</v>
      </c>
    </row>
    <row r="4" spans="1:5" ht="15.75" x14ac:dyDescent="0.25">
      <c r="B4" s="2"/>
    </row>
    <row r="5" spans="1:5" ht="15.75" x14ac:dyDescent="0.25">
      <c r="E5" s="5" t="s">
        <v>5</v>
      </c>
    </row>
    <row r="6" spans="1:5" ht="18.75" x14ac:dyDescent="0.3">
      <c r="A6" s="35" t="s">
        <v>8</v>
      </c>
      <c r="B6" s="35"/>
      <c r="C6" s="35"/>
      <c r="D6" s="35"/>
      <c r="E6" s="35"/>
    </row>
    <row r="7" spans="1:5" ht="18.75" x14ac:dyDescent="0.3">
      <c r="A7" s="35" t="s">
        <v>9</v>
      </c>
      <c r="B7" s="35"/>
      <c r="C7" s="35"/>
      <c r="D7" s="35"/>
      <c r="E7" s="35"/>
    </row>
    <row r="8" spans="1:5" ht="18.75" x14ac:dyDescent="0.3">
      <c r="A8" s="35" t="s">
        <v>10</v>
      </c>
      <c r="B8" s="35"/>
      <c r="C8" s="35"/>
      <c r="D8" s="35"/>
      <c r="E8" s="35"/>
    </row>
    <row r="9" spans="1:5" ht="18.75" x14ac:dyDescent="0.3">
      <c r="A9" s="35" t="s">
        <v>15</v>
      </c>
      <c r="B9" s="35"/>
      <c r="C9" s="35"/>
      <c r="D9" s="35"/>
      <c r="E9" s="35"/>
    </row>
    <row r="10" spans="1:5" ht="18.75" x14ac:dyDescent="0.3">
      <c r="A10" s="4"/>
      <c r="B10" s="4"/>
    </row>
    <row r="11" spans="1:5" ht="15.75" x14ac:dyDescent="0.25">
      <c r="E11" s="5" t="s">
        <v>7</v>
      </c>
    </row>
    <row r="12" spans="1:5" s="6" customFormat="1" ht="20.25" customHeight="1" x14ac:dyDescent="0.25">
      <c r="A12" s="32" t="s">
        <v>0</v>
      </c>
      <c r="B12" s="32" t="s">
        <v>1</v>
      </c>
      <c r="C12" s="29" t="s">
        <v>23</v>
      </c>
      <c r="D12" s="30"/>
      <c r="E12" s="31"/>
    </row>
    <row r="13" spans="1:5" s="6" customFormat="1" ht="128.25" customHeight="1" x14ac:dyDescent="0.25">
      <c r="A13" s="33"/>
      <c r="B13" s="33"/>
      <c r="C13" s="12" t="s">
        <v>20</v>
      </c>
      <c r="D13" s="12" t="s">
        <v>21</v>
      </c>
      <c r="E13" s="12" t="s">
        <v>22</v>
      </c>
    </row>
    <row r="14" spans="1:5" s="6" customFormat="1" ht="18.75" customHeight="1" x14ac:dyDescent="0.25">
      <c r="A14" s="13" t="s">
        <v>12</v>
      </c>
      <c r="B14" s="14">
        <f>C14+D14+E14</f>
        <v>268431.59999999998</v>
      </c>
      <c r="C14" s="15">
        <f>31537+583</f>
        <v>32120</v>
      </c>
      <c r="D14" s="15">
        <f>98886.3+136995.5</f>
        <v>235881.8</v>
      </c>
      <c r="E14" s="15">
        <v>429.8</v>
      </c>
    </row>
    <row r="15" spans="1:5" s="6" customFormat="1" ht="18.75" customHeight="1" x14ac:dyDescent="0.25">
      <c r="A15" s="13" t="s">
        <v>2</v>
      </c>
      <c r="B15" s="14">
        <v>1400</v>
      </c>
      <c r="C15" s="15"/>
      <c r="D15" s="15"/>
      <c r="E15" s="15">
        <v>1400</v>
      </c>
    </row>
    <row r="16" spans="1:5" s="6" customFormat="1" ht="18.75" customHeight="1" x14ac:dyDescent="0.25">
      <c r="A16" s="13" t="s">
        <v>18</v>
      </c>
      <c r="B16" s="14">
        <v>1743.8</v>
      </c>
      <c r="C16" s="15"/>
      <c r="D16" s="15"/>
      <c r="E16" s="15">
        <v>1743.8</v>
      </c>
    </row>
    <row r="17" spans="1:5" s="6" customFormat="1" ht="18.75" customHeight="1" x14ac:dyDescent="0.25">
      <c r="A17" s="13" t="s">
        <v>3</v>
      </c>
      <c r="B17" s="14">
        <v>2400</v>
      </c>
      <c r="C17" s="15"/>
      <c r="D17" s="15"/>
      <c r="E17" s="15">
        <v>2400</v>
      </c>
    </row>
    <row r="18" spans="1:5" s="6" customFormat="1" ht="18.75" customHeight="1" x14ac:dyDescent="0.25">
      <c r="A18" s="13" t="s">
        <v>17</v>
      </c>
      <c r="B18" s="14">
        <f>C18+D18+E18</f>
        <v>14.7</v>
      </c>
      <c r="C18" s="15"/>
      <c r="D18" s="15"/>
      <c r="E18" s="15">
        <v>14.7</v>
      </c>
    </row>
    <row r="19" spans="1:5" s="6" customFormat="1" ht="21.75" customHeight="1" x14ac:dyDescent="0.25">
      <c r="A19" s="8" t="s">
        <v>4</v>
      </c>
      <c r="B19" s="28">
        <f>C19+D19+E19</f>
        <v>273990.09999999998</v>
      </c>
      <c r="C19" s="16">
        <f t="shared" ref="C19:E19" si="0">C14+C15+C17+C16+C18</f>
        <v>32120</v>
      </c>
      <c r="D19" s="16">
        <f t="shared" si="0"/>
        <v>235881.8</v>
      </c>
      <c r="E19" s="16">
        <f t="shared" si="0"/>
        <v>5988.3</v>
      </c>
    </row>
  </sheetData>
  <mergeCells count="8">
    <mergeCell ref="C12:E12"/>
    <mergeCell ref="A12:A13"/>
    <mergeCell ref="B12:B13"/>
    <mergeCell ref="C2:E2"/>
    <mergeCell ref="A6:E6"/>
    <mergeCell ref="A7:E7"/>
    <mergeCell ref="A8:E8"/>
    <mergeCell ref="A9:E9"/>
  </mergeCells>
  <pageMargins left="0.6" right="0.59055118110236227" top="0.28999999999999998" bottom="0.59055118110236227" header="0.17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workbookViewId="0">
      <selection activeCell="A20" sqref="A20"/>
    </sheetView>
  </sheetViews>
  <sheetFormatPr defaultColWidth="9.140625" defaultRowHeight="15" x14ac:dyDescent="0.25"/>
  <cols>
    <col min="1" max="1" width="46.85546875" style="3" customWidth="1"/>
    <col min="2" max="2" width="12.28515625" style="3" customWidth="1"/>
    <col min="3" max="3" width="19.5703125" style="3" customWidth="1"/>
    <col min="4" max="4" width="18.85546875" style="3" customWidth="1"/>
    <col min="5" max="5" width="16.7109375" style="3" customWidth="1"/>
    <col min="6" max="6" width="12" style="3" customWidth="1"/>
    <col min="7" max="7" width="20.28515625" style="3" customWidth="1"/>
    <col min="8" max="8" width="18.7109375" style="3" customWidth="1"/>
    <col min="9" max="9" width="18.5703125" style="3" customWidth="1"/>
    <col min="10" max="16384" width="9.140625" style="3"/>
  </cols>
  <sheetData>
    <row r="1" spans="1:11" ht="15.75" x14ac:dyDescent="0.25">
      <c r="A1" s="1"/>
      <c r="B1" s="1"/>
      <c r="C1" s="1"/>
      <c r="D1" s="1"/>
      <c r="E1" s="1"/>
      <c r="I1" s="5" t="s">
        <v>6</v>
      </c>
    </row>
    <row r="2" spans="1:11" x14ac:dyDescent="0.25">
      <c r="A2" s="1"/>
      <c r="B2" s="1"/>
      <c r="C2" s="1"/>
      <c r="D2" s="1"/>
      <c r="E2" s="1"/>
      <c r="F2" s="1"/>
    </row>
    <row r="3" spans="1:11" ht="18.75" x14ac:dyDescent="0.3">
      <c r="A3" s="35" t="s">
        <v>8</v>
      </c>
      <c r="B3" s="35"/>
      <c r="C3" s="35"/>
      <c r="D3" s="35"/>
      <c r="E3" s="35"/>
      <c r="F3" s="35"/>
      <c r="G3" s="35"/>
      <c r="H3" s="35"/>
      <c r="I3" s="35"/>
    </row>
    <row r="4" spans="1:11" ht="18.75" x14ac:dyDescent="0.3">
      <c r="A4" s="35" t="s">
        <v>11</v>
      </c>
      <c r="B4" s="35"/>
      <c r="C4" s="35"/>
      <c r="D4" s="35"/>
      <c r="E4" s="35"/>
      <c r="F4" s="35"/>
      <c r="G4" s="35"/>
      <c r="H4" s="35"/>
      <c r="I4" s="35"/>
    </row>
    <row r="5" spans="1:11" ht="18.75" x14ac:dyDescent="0.3">
      <c r="A5" s="35" t="s">
        <v>10</v>
      </c>
      <c r="B5" s="35"/>
      <c r="C5" s="35"/>
      <c r="D5" s="35"/>
      <c r="E5" s="35"/>
      <c r="F5" s="35"/>
      <c r="G5" s="35"/>
      <c r="H5" s="35"/>
      <c r="I5" s="35"/>
    </row>
    <row r="6" spans="1:11" ht="18.75" x14ac:dyDescent="0.3">
      <c r="A6" s="35" t="s">
        <v>16</v>
      </c>
      <c r="B6" s="35"/>
      <c r="C6" s="35"/>
      <c r="D6" s="35"/>
      <c r="E6" s="35"/>
      <c r="F6" s="35"/>
      <c r="G6" s="35"/>
      <c r="H6" s="35"/>
      <c r="I6" s="35"/>
    </row>
    <row r="7" spans="1:11" x14ac:dyDescent="0.25">
      <c r="A7" s="7"/>
      <c r="B7" s="7"/>
      <c r="C7" s="7"/>
      <c r="D7" s="7"/>
      <c r="E7" s="7"/>
      <c r="F7" s="7"/>
    </row>
    <row r="8" spans="1:11" ht="16.5" thickBot="1" x14ac:dyDescent="0.3">
      <c r="A8" s="1"/>
      <c r="B8" s="1"/>
      <c r="C8" s="1"/>
      <c r="D8" s="1"/>
      <c r="E8" s="1"/>
      <c r="I8" s="5" t="s">
        <v>7</v>
      </c>
    </row>
    <row r="9" spans="1:11" s="6" customFormat="1" ht="24" customHeight="1" x14ac:dyDescent="0.25">
      <c r="A9" s="43" t="s">
        <v>0</v>
      </c>
      <c r="B9" s="41">
        <v>2023</v>
      </c>
      <c r="C9" s="41"/>
      <c r="D9" s="41"/>
      <c r="E9" s="42"/>
      <c r="F9" s="38">
        <v>2024</v>
      </c>
      <c r="G9" s="39"/>
      <c r="H9" s="39"/>
      <c r="I9" s="40"/>
    </row>
    <row r="10" spans="1:11" s="6" customFormat="1" ht="24" customHeight="1" x14ac:dyDescent="0.25">
      <c r="A10" s="44"/>
      <c r="B10" s="36" t="s">
        <v>1</v>
      </c>
      <c r="C10" s="36" t="s">
        <v>23</v>
      </c>
      <c r="D10" s="36"/>
      <c r="E10" s="37"/>
      <c r="F10" s="44" t="s">
        <v>1</v>
      </c>
      <c r="G10" s="36" t="s">
        <v>23</v>
      </c>
      <c r="H10" s="36"/>
      <c r="I10" s="37"/>
      <c r="K10" s="17"/>
    </row>
    <row r="11" spans="1:11" s="6" customFormat="1" ht="97.5" customHeight="1" x14ac:dyDescent="0.25">
      <c r="A11" s="44"/>
      <c r="B11" s="36"/>
      <c r="C11" s="12" t="s">
        <v>20</v>
      </c>
      <c r="D11" s="12" t="s">
        <v>21</v>
      </c>
      <c r="E11" s="20" t="s">
        <v>22</v>
      </c>
      <c r="F11" s="44"/>
      <c r="G11" s="12" t="s">
        <v>20</v>
      </c>
      <c r="H11" s="12" t="s">
        <v>21</v>
      </c>
      <c r="I11" s="20" t="s">
        <v>22</v>
      </c>
    </row>
    <row r="12" spans="1:11" s="9" customFormat="1" ht="20.25" customHeight="1" x14ac:dyDescent="0.25">
      <c r="A12" s="21" t="s">
        <v>12</v>
      </c>
      <c r="B12" s="14">
        <f>C12+D12+E12</f>
        <v>288152.90000000002</v>
      </c>
      <c r="C12" s="14">
        <f>31537+583</f>
        <v>32120</v>
      </c>
      <c r="D12" s="14">
        <f>117207.8+138825.1</f>
        <v>256032.90000000002</v>
      </c>
      <c r="E12" s="22"/>
      <c r="F12" s="26">
        <f>G12+H12+I12</f>
        <v>301064.5</v>
      </c>
      <c r="G12" s="14">
        <f>31537+583</f>
        <v>32120</v>
      </c>
      <c r="H12" s="14">
        <f>117731.9+140709.4</f>
        <v>258441.3</v>
      </c>
      <c r="I12" s="22">
        <v>10503.2</v>
      </c>
    </row>
    <row r="13" spans="1:11" s="9" customFormat="1" ht="20.25" customHeight="1" x14ac:dyDescent="0.25">
      <c r="A13" s="21" t="s">
        <v>2</v>
      </c>
      <c r="B13" s="14">
        <f>C13+D13+E13</f>
        <v>1400</v>
      </c>
      <c r="C13" s="14"/>
      <c r="D13" s="14"/>
      <c r="E13" s="22">
        <v>1400</v>
      </c>
      <c r="F13" s="26">
        <f t="shared" ref="F13:F15" si="0">G13+H13+I13</f>
        <v>1400</v>
      </c>
      <c r="G13" s="14"/>
      <c r="H13" s="14"/>
      <c r="I13" s="22">
        <v>1400</v>
      </c>
    </row>
    <row r="14" spans="1:11" s="9" customFormat="1" ht="20.25" customHeight="1" x14ac:dyDescent="0.25">
      <c r="A14" s="21" t="s">
        <v>18</v>
      </c>
      <c r="B14" s="14">
        <f t="shared" ref="B14:B15" si="1">C14+D14+E14</f>
        <v>1693.8</v>
      </c>
      <c r="C14" s="14"/>
      <c r="D14" s="14"/>
      <c r="E14" s="22">
        <v>1693.8</v>
      </c>
      <c r="F14" s="26">
        <f t="shared" si="0"/>
        <v>1673.8</v>
      </c>
      <c r="G14" s="14"/>
      <c r="H14" s="14"/>
      <c r="I14" s="22">
        <v>1673.8</v>
      </c>
    </row>
    <row r="15" spans="1:11" s="9" customFormat="1" ht="20.25" customHeight="1" x14ac:dyDescent="0.25">
      <c r="A15" s="21" t="s">
        <v>3</v>
      </c>
      <c r="B15" s="14">
        <f t="shared" si="1"/>
        <v>2462</v>
      </c>
      <c r="C15" s="14"/>
      <c r="D15" s="14"/>
      <c r="E15" s="22">
        <v>2462</v>
      </c>
      <c r="F15" s="26">
        <f t="shared" si="0"/>
        <v>2494.5</v>
      </c>
      <c r="G15" s="14"/>
      <c r="H15" s="14"/>
      <c r="I15" s="22">
        <v>2494.5</v>
      </c>
    </row>
    <row r="16" spans="1:11" s="9" customFormat="1" ht="22.5" customHeight="1" thickBot="1" x14ac:dyDescent="0.3">
      <c r="A16" s="23" t="s">
        <v>4</v>
      </c>
      <c r="B16" s="24">
        <f>B12+B13+B15+B14</f>
        <v>293708.7</v>
      </c>
      <c r="C16" s="24">
        <f t="shared" ref="C16:E16" si="2">C12+C13+C15+C14</f>
        <v>32120</v>
      </c>
      <c r="D16" s="24">
        <f t="shared" si="2"/>
        <v>256032.90000000002</v>
      </c>
      <c r="E16" s="25">
        <f t="shared" si="2"/>
        <v>5555.8</v>
      </c>
      <c r="F16" s="27">
        <f>F12+F13+F15+F14</f>
        <v>306632.8</v>
      </c>
      <c r="G16" s="24">
        <f t="shared" ref="G16:I16" si="3">G12+G13+G15+G14</f>
        <v>32120</v>
      </c>
      <c r="H16" s="24">
        <f t="shared" si="3"/>
        <v>258441.3</v>
      </c>
      <c r="I16" s="25">
        <f t="shared" si="3"/>
        <v>16071.5</v>
      </c>
    </row>
    <row r="17" spans="3:6" s="6" customFormat="1" x14ac:dyDescent="0.25"/>
    <row r="18" spans="3:6" s="6" customFormat="1" x14ac:dyDescent="0.25">
      <c r="C18" s="18"/>
      <c r="F18" s="18"/>
    </row>
    <row r="19" spans="3:6" x14ac:dyDescent="0.25">
      <c r="C19" s="19"/>
    </row>
  </sheetData>
  <mergeCells count="11">
    <mergeCell ref="G10:I10"/>
    <mergeCell ref="F9:I9"/>
    <mergeCell ref="A3:I3"/>
    <mergeCell ref="A4:I4"/>
    <mergeCell ref="A5:I5"/>
    <mergeCell ref="A6:I6"/>
    <mergeCell ref="B10:B11"/>
    <mergeCell ref="B9:E9"/>
    <mergeCell ref="C10:E10"/>
    <mergeCell ref="A9:A11"/>
    <mergeCell ref="F10:F11"/>
  </mergeCells>
  <pageMargins left="0.43307086614173229" right="0.23622047244094491" top="0.23622047244094491" bottom="0.59055118110236227" header="0.15748031496062992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2023-2024</vt:lpstr>
      <vt:lpstr>'2023-2024'!Область_печати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2021-11-05T08:58:13Z</dcterms:modified>
</cp:coreProperties>
</file>