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ЖКУ с 01.07.2015" sheetId="1" r:id="rId1"/>
  </sheets>
  <definedNames>
    <definedName name="_xlnm.Print_Area" localSheetId="0">'ЖКУ с 01.07.2015'!$B$1:$J$32</definedName>
  </definedNames>
  <calcPr fullCalcOnLoad="1"/>
</workbook>
</file>

<file path=xl/comments1.xml><?xml version="1.0" encoding="utf-8"?>
<comments xmlns="http://schemas.openxmlformats.org/spreadsheetml/2006/main">
  <authors>
    <author>Sunrise</author>
  </authors>
  <commentList>
    <comment ref="E5" authorId="0">
      <text>
        <r>
          <rPr>
            <b/>
            <sz val="10"/>
            <rFont val="Tahoma"/>
            <family val="2"/>
          </rPr>
          <t>Sunrise:сумма с ПУ, сумма без ПУ 23,16</t>
        </r>
      </text>
    </comment>
  </commentList>
</comments>
</file>

<file path=xl/sharedStrings.xml><?xml version="1.0" encoding="utf-8"?>
<sst xmlns="http://schemas.openxmlformats.org/spreadsheetml/2006/main" count="71" uniqueCount="43">
  <si>
    <t xml:space="preserve">Сравнительная таблица  городов РТ на  жилищно-коммунальные услуги </t>
  </si>
  <si>
    <t>Наименование услуг</t>
  </si>
  <si>
    <t>Единицы измерения</t>
  </si>
  <si>
    <t>Елабуга</t>
  </si>
  <si>
    <t>Наб.Челны</t>
  </si>
  <si>
    <t>Нижнекамск</t>
  </si>
  <si>
    <t>Альметьевск</t>
  </si>
  <si>
    <t>Казань</t>
  </si>
  <si>
    <t>Чистополь</t>
  </si>
  <si>
    <t>Бугульма</t>
  </si>
  <si>
    <t>с 1 июля 2015 г. по 31 декабря 2015</t>
  </si>
  <si>
    <t>Набор стоимости жилищных услуг</t>
  </si>
  <si>
    <t>руб./кв.м</t>
  </si>
  <si>
    <t xml:space="preserve">Управление жилым фондом </t>
  </si>
  <si>
    <t>Уборка внутридомовых мест общего пользования</t>
  </si>
  <si>
    <t xml:space="preserve">Уборка придомовой территории        </t>
  </si>
  <si>
    <t>Обслуживание мусоропровода</t>
  </si>
  <si>
    <t xml:space="preserve">Ремонт конструктивных элементов жилого здания </t>
  </si>
  <si>
    <r>
      <t>Текущий ремонт водопроводно-канализационных сетей в жилых домах</t>
    </r>
    <r>
      <rPr>
        <b/>
        <sz val="10"/>
        <rFont val="Times New Roman"/>
        <family val="1"/>
      </rPr>
      <t xml:space="preserve"> </t>
    </r>
  </si>
  <si>
    <r>
      <t>Техническое обслуживание и ремонт внутридомовых сетей центрального отопления в жилых домах</t>
    </r>
    <r>
      <rPr>
        <b/>
        <sz val="10"/>
        <rFont val="Times New Roman"/>
        <family val="1"/>
      </rPr>
      <t xml:space="preserve"> </t>
    </r>
  </si>
  <si>
    <t>Текущий ремонт сетей  газоснабжения</t>
  </si>
  <si>
    <t>Текущий ремонт сетей электроснабжения</t>
  </si>
  <si>
    <t>Дератизация</t>
  </si>
  <si>
    <t>Вывоз ТБО</t>
  </si>
  <si>
    <t>руб./чел.</t>
  </si>
  <si>
    <t>-</t>
  </si>
  <si>
    <t>Пользование лифтом</t>
  </si>
  <si>
    <t>Содержание лифтового оборудования</t>
  </si>
  <si>
    <t>Капитальный ремонт жилого здания (рег.фонд)</t>
  </si>
  <si>
    <t>Коммунальные услуги</t>
  </si>
  <si>
    <t>Холодное водоснабжение*</t>
  </si>
  <si>
    <t>руб./м3</t>
  </si>
  <si>
    <t>Водоотведение*</t>
  </si>
  <si>
    <t>Отопление*</t>
  </si>
  <si>
    <t>руб./Гкал</t>
  </si>
  <si>
    <t>Горячее водоснабжение*</t>
  </si>
  <si>
    <t xml:space="preserve"> - подогрев</t>
  </si>
  <si>
    <t xml:space="preserve"> - холодная вода для ГВС</t>
  </si>
  <si>
    <t>Электроэнергия*</t>
  </si>
  <si>
    <t>руб./квт.ч</t>
  </si>
  <si>
    <t>Газ</t>
  </si>
  <si>
    <t>Итого плата за коммунальные услуги</t>
  </si>
  <si>
    <t>ИТОГО ЖКУ на 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</si>
</sst>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center" vertical="center" wrapText="1"/>
      <protection/>
    </xf>
    <xf numFmtId="0" fontId="9" fillId="18" borderId="11" xfId="52" applyFont="1" applyFill="1" applyBorder="1" applyAlignment="1">
      <alignment vertical="center" wrapText="1"/>
      <protection/>
    </xf>
    <xf numFmtId="0" fontId="10" fillId="18" borderId="12" xfId="52" applyFont="1" applyFill="1" applyBorder="1" applyAlignment="1">
      <alignment vertical="center" wrapText="1"/>
      <protection/>
    </xf>
    <xf numFmtId="2" fontId="11" fillId="18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11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5" fillId="0" borderId="11" xfId="52" applyFont="1" applyBorder="1" applyAlignment="1">
      <alignment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 wrapText="1"/>
      <protection/>
    </xf>
    <xf numFmtId="4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7" fillId="34" borderId="11" xfId="52" applyFont="1" applyFill="1" applyBorder="1" applyAlignment="1">
      <alignment vertical="center" wrapText="1"/>
      <protection/>
    </xf>
    <xf numFmtId="0" fontId="14" fillId="34" borderId="12" xfId="52" applyFont="1" applyFill="1" applyBorder="1" applyAlignment="1">
      <alignment vertical="center" wrapText="1"/>
      <protection/>
    </xf>
    <xf numFmtId="2" fontId="11" fillId="34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0" fontId="16" fillId="18" borderId="16" xfId="0" applyFont="1" applyFill="1" applyBorder="1" applyAlignment="1">
      <alignment vertical="center" wrapText="1"/>
    </xf>
    <xf numFmtId="0" fontId="16" fillId="18" borderId="16" xfId="0" applyFont="1" applyFill="1" applyBorder="1" applyAlignment="1">
      <alignment horizontal="center" vertical="center"/>
    </xf>
    <xf numFmtId="4" fontId="16" fillId="18" borderId="16" xfId="0" applyNumberFormat="1" applyFont="1" applyFill="1" applyBorder="1" applyAlignment="1">
      <alignment horizontal="center" vertical="center"/>
    </xf>
    <xf numFmtId="0" fontId="3" fillId="0" borderId="0" xfId="52" applyFont="1" applyFill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B1">
      <pane xSplit="2" ySplit="4" topLeftCell="D23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27" sqref="B27"/>
    </sheetView>
  </sheetViews>
  <sheetFormatPr defaultColWidth="9.00390625" defaultRowHeight="12.75"/>
  <cols>
    <col min="1" max="1" width="0" style="1" hidden="1" customWidth="1"/>
    <col min="2" max="2" width="34.625" style="1" customWidth="1"/>
    <col min="3" max="3" width="10.125" style="1" customWidth="1"/>
    <col min="4" max="5" width="15.75390625" style="1" customWidth="1"/>
    <col min="6" max="6" width="15.375" style="1" customWidth="1"/>
    <col min="7" max="7" width="15.00390625" style="1" customWidth="1"/>
    <col min="8" max="8" width="15.375" style="1" customWidth="1"/>
    <col min="9" max="10" width="15.25390625" style="1" bestFit="1" customWidth="1"/>
    <col min="11" max="16384" width="9.125" style="1" customWidth="1"/>
  </cols>
  <sheetData>
    <row r="1" spans="1:8" ht="18.7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13.5" customHeight="1" thickBot="1">
      <c r="A2" s="2"/>
      <c r="B2" s="3"/>
      <c r="C2" s="3"/>
      <c r="D2" s="3"/>
      <c r="E2" s="4"/>
      <c r="F2" s="4"/>
      <c r="G2" s="4"/>
      <c r="H2" s="4"/>
    </row>
    <row r="3" spans="1:10" ht="15.75" customHeight="1">
      <c r="A3" s="5"/>
      <c r="B3" s="42" t="s">
        <v>1</v>
      </c>
      <c r="C3" s="44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9</v>
      </c>
    </row>
    <row r="4" spans="1:10" ht="44.25" customHeight="1">
      <c r="A4" s="8"/>
      <c r="B4" s="43"/>
      <c r="C4" s="45"/>
      <c r="D4" s="9" t="s">
        <v>10</v>
      </c>
      <c r="E4" s="9" t="s">
        <v>10</v>
      </c>
      <c r="F4" s="9" t="s">
        <v>10</v>
      </c>
      <c r="G4" s="9" t="s">
        <v>10</v>
      </c>
      <c r="H4" s="9" t="s">
        <v>10</v>
      </c>
      <c r="I4" s="9" t="s">
        <v>10</v>
      </c>
      <c r="J4" s="9" t="s">
        <v>10</v>
      </c>
    </row>
    <row r="5" spans="1:10" s="14" customFormat="1" ht="30">
      <c r="A5" s="10"/>
      <c r="B5" s="11" t="s">
        <v>11</v>
      </c>
      <c r="C5" s="12" t="s">
        <v>12</v>
      </c>
      <c r="D5" s="13">
        <f>D6+D7+D8+D9+D10+D11+D12+D13+D14+D15+D16+D18+D20+D21</f>
        <v>26.544999999999998</v>
      </c>
      <c r="E5" s="13">
        <f>E6+E7+E8+E9+E10+E11+E12+E13+E14+E15+E16+E18+E20+E21</f>
        <v>27.42</v>
      </c>
      <c r="F5" s="13">
        <f>F6+F7+F8+F9+F10+F11+F12+F13+F14+F15+F16+F18+F20+F21</f>
        <v>28.097222222222225</v>
      </c>
      <c r="G5" s="13">
        <f>G6+G7+G8+G9+G10+G11+G12+G13+G14+G15+G16+G18+G20+G21</f>
        <v>24.03</v>
      </c>
      <c r="H5" s="13">
        <f>H6+H7+H8+H9+H10+H11+H12+H13+H14+H15+H16+H18+H20+H21</f>
        <v>28.83</v>
      </c>
      <c r="I5" s="13">
        <f>I6+I7+I8+I9+I10+I11+I12+I13+I14+I15+I16+I18+I20+I21</f>
        <v>30.237222222222226</v>
      </c>
      <c r="J5" s="13">
        <f>J6+J7+J8+J9+J10+J11+J12+J13+J14+J15+J16+J18+J20+J21</f>
        <v>27.544444444444444</v>
      </c>
    </row>
    <row r="6" spans="1:10" ht="15.75">
      <c r="A6" s="8"/>
      <c r="B6" s="15" t="s">
        <v>13</v>
      </c>
      <c r="C6" s="16" t="s">
        <v>12</v>
      </c>
      <c r="D6" s="17">
        <v>2.25</v>
      </c>
      <c r="E6" s="17">
        <v>2.57</v>
      </c>
      <c r="F6" s="17">
        <v>2.59</v>
      </c>
      <c r="G6" s="18">
        <v>1.99</v>
      </c>
      <c r="H6" s="19">
        <v>2.7</v>
      </c>
      <c r="I6" s="19">
        <v>2.42</v>
      </c>
      <c r="J6" s="19">
        <v>2</v>
      </c>
    </row>
    <row r="7" spans="1:10" ht="30">
      <c r="A7" s="8"/>
      <c r="B7" s="15" t="s">
        <v>14</v>
      </c>
      <c r="C7" s="16" t="s">
        <v>12</v>
      </c>
      <c r="D7" s="19">
        <v>1.71</v>
      </c>
      <c r="E7" s="17">
        <v>1.63</v>
      </c>
      <c r="F7" s="17">
        <v>1.97</v>
      </c>
      <c r="G7" s="18">
        <v>1.5</v>
      </c>
      <c r="H7" s="19">
        <v>1.55</v>
      </c>
      <c r="I7" s="19"/>
      <c r="J7" s="19">
        <v>1.44</v>
      </c>
    </row>
    <row r="8" spans="1:10" ht="15.75">
      <c r="A8" s="8"/>
      <c r="B8" s="15" t="s">
        <v>15</v>
      </c>
      <c r="C8" s="16" t="s">
        <v>12</v>
      </c>
      <c r="D8" s="19">
        <v>2.08</v>
      </c>
      <c r="E8" s="17">
        <v>2.12</v>
      </c>
      <c r="F8" s="17">
        <v>2.09</v>
      </c>
      <c r="G8" s="18">
        <v>2.09</v>
      </c>
      <c r="H8" s="19">
        <v>3.07</v>
      </c>
      <c r="I8" s="19">
        <v>3</v>
      </c>
      <c r="J8" s="19">
        <v>1.69</v>
      </c>
    </row>
    <row r="9" spans="1:10" ht="15.75">
      <c r="A9" s="8"/>
      <c r="B9" s="15" t="s">
        <v>16</v>
      </c>
      <c r="C9" s="16" t="s">
        <v>12</v>
      </c>
      <c r="D9" s="19">
        <v>1.55</v>
      </c>
      <c r="E9" s="17">
        <v>1.31</v>
      </c>
      <c r="F9" s="17">
        <v>1.44</v>
      </c>
      <c r="G9" s="18">
        <v>0.74</v>
      </c>
      <c r="H9" s="19">
        <v>0.93</v>
      </c>
      <c r="I9" s="19"/>
      <c r="J9" s="19">
        <v>0.73</v>
      </c>
    </row>
    <row r="10" spans="1:10" ht="30">
      <c r="A10" s="8"/>
      <c r="B10" s="15" t="s">
        <v>17</v>
      </c>
      <c r="C10" s="16" t="s">
        <v>12</v>
      </c>
      <c r="D10" s="17">
        <v>2.33</v>
      </c>
      <c r="E10" s="17">
        <v>3.05</v>
      </c>
      <c r="F10" s="17">
        <v>2.48</v>
      </c>
      <c r="G10" s="18">
        <v>2.57</v>
      </c>
      <c r="H10" s="17">
        <v>2.52</v>
      </c>
      <c r="I10" s="17">
        <v>2.98</v>
      </c>
      <c r="J10" s="17">
        <v>2.62</v>
      </c>
    </row>
    <row r="11" spans="1:10" ht="25.5">
      <c r="A11" s="8"/>
      <c r="B11" s="20" t="s">
        <v>18</v>
      </c>
      <c r="C11" s="16" t="s">
        <v>12</v>
      </c>
      <c r="D11" s="17">
        <v>1.82</v>
      </c>
      <c r="E11" s="17">
        <v>2.06</v>
      </c>
      <c r="F11" s="17">
        <v>2.47</v>
      </c>
      <c r="G11" s="18">
        <v>2.6</v>
      </c>
      <c r="H11" s="17">
        <v>2.76</v>
      </c>
      <c r="I11" s="17">
        <v>1.97</v>
      </c>
      <c r="J11" s="17">
        <v>1.74</v>
      </c>
    </row>
    <row r="12" spans="1:10" ht="38.25">
      <c r="A12" s="8"/>
      <c r="B12" s="20" t="s">
        <v>19</v>
      </c>
      <c r="C12" s="16" t="s">
        <v>12</v>
      </c>
      <c r="D12" s="17">
        <v>1.82</v>
      </c>
      <c r="E12" s="17">
        <v>2.56</v>
      </c>
      <c r="F12" s="17">
        <v>2.48</v>
      </c>
      <c r="G12" s="18">
        <v>1.98</v>
      </c>
      <c r="H12" s="17">
        <v>2.39</v>
      </c>
      <c r="I12" s="17">
        <v>2.05</v>
      </c>
      <c r="J12" s="17">
        <v>2.33</v>
      </c>
    </row>
    <row r="13" spans="1:10" ht="30">
      <c r="A13" s="8"/>
      <c r="B13" s="21" t="s">
        <v>20</v>
      </c>
      <c r="C13" s="16" t="s">
        <v>12</v>
      </c>
      <c r="D13" s="17">
        <v>0.25</v>
      </c>
      <c r="E13" s="17">
        <v>0.23</v>
      </c>
      <c r="F13" s="17">
        <v>0.21</v>
      </c>
      <c r="G13" s="18">
        <v>0.19</v>
      </c>
      <c r="H13" s="17">
        <v>0.28</v>
      </c>
      <c r="I13" s="17">
        <v>0.21</v>
      </c>
      <c r="J13" s="17">
        <v>0.17</v>
      </c>
    </row>
    <row r="14" spans="1:10" ht="30">
      <c r="A14" s="8"/>
      <c r="B14" s="15" t="s">
        <v>21</v>
      </c>
      <c r="C14" s="16" t="s">
        <v>12</v>
      </c>
      <c r="D14" s="19">
        <v>0.86</v>
      </c>
      <c r="E14" s="17">
        <v>0.9</v>
      </c>
      <c r="F14" s="17">
        <v>0.88</v>
      </c>
      <c r="G14" s="18">
        <v>0.82</v>
      </c>
      <c r="H14" s="17">
        <v>0.89</v>
      </c>
      <c r="I14" s="17">
        <v>0.86</v>
      </c>
      <c r="J14" s="17">
        <v>0.92</v>
      </c>
    </row>
    <row r="15" spans="1:10" ht="15.75">
      <c r="A15" s="8"/>
      <c r="B15" s="15" t="s">
        <v>22</v>
      </c>
      <c r="C15" s="16" t="s">
        <v>12</v>
      </c>
      <c r="D15" s="17">
        <v>0.11</v>
      </c>
      <c r="E15" s="17">
        <v>0.16</v>
      </c>
      <c r="F15" s="17">
        <v>0.16</v>
      </c>
      <c r="G15" s="18">
        <v>0.14</v>
      </c>
      <c r="H15" s="17">
        <v>0.15</v>
      </c>
      <c r="I15" s="17">
        <v>0.14</v>
      </c>
      <c r="J15" s="17">
        <v>0.16</v>
      </c>
    </row>
    <row r="16" spans="1:10" ht="15.75">
      <c r="A16" s="22"/>
      <c r="B16" s="46" t="s">
        <v>23</v>
      </c>
      <c r="C16" s="16" t="s">
        <v>12</v>
      </c>
      <c r="D16" s="17">
        <f>D17/18</f>
        <v>2.2249999999999996</v>
      </c>
      <c r="E16" s="17">
        <f>E17/18</f>
        <v>2.5</v>
      </c>
      <c r="F16" s="17">
        <f>F17/18</f>
        <v>2.0772222222222223</v>
      </c>
      <c r="G16" s="18">
        <v>1.34</v>
      </c>
      <c r="H16" s="17">
        <v>2.8</v>
      </c>
      <c r="I16" s="17">
        <f>I17/18+0.23</f>
        <v>2.2933333333333334</v>
      </c>
      <c r="J16" s="17">
        <f>J17/18</f>
        <v>1.4766666666666666</v>
      </c>
    </row>
    <row r="17" spans="1:10" ht="15.75">
      <c r="A17" s="22"/>
      <c r="B17" s="46"/>
      <c r="C17" s="16" t="s">
        <v>24</v>
      </c>
      <c r="D17" s="17">
        <v>40.05</v>
      </c>
      <c r="E17" s="17">
        <v>45</v>
      </c>
      <c r="F17" s="17">
        <v>37.39</v>
      </c>
      <c r="G17" s="18" t="s">
        <v>25</v>
      </c>
      <c r="H17" s="18" t="s">
        <v>25</v>
      </c>
      <c r="I17" s="18">
        <v>37.14</v>
      </c>
      <c r="J17" s="18">
        <v>26.58</v>
      </c>
    </row>
    <row r="18" spans="1:10" ht="15.75">
      <c r="A18" s="22"/>
      <c r="B18" s="47" t="s">
        <v>26</v>
      </c>
      <c r="C18" s="16" t="s">
        <v>12</v>
      </c>
      <c r="D18" s="17">
        <v>4.24</v>
      </c>
      <c r="E18" s="17"/>
      <c r="F18" s="17"/>
      <c r="G18" s="18"/>
      <c r="H18" s="17"/>
      <c r="I18" s="17">
        <f>I19/18</f>
        <v>8.81388888888889</v>
      </c>
      <c r="J18" s="17">
        <f>J19/18+J20</f>
        <v>7.047777777777778</v>
      </c>
    </row>
    <row r="19" spans="1:10" ht="15.75">
      <c r="A19" s="22"/>
      <c r="B19" s="47"/>
      <c r="C19" s="16" t="s">
        <v>24</v>
      </c>
      <c r="D19" s="17">
        <v>91.1</v>
      </c>
      <c r="E19" s="23"/>
      <c r="F19" s="23"/>
      <c r="G19" s="18"/>
      <c r="H19" s="17"/>
      <c r="I19" s="17">
        <v>158.65</v>
      </c>
      <c r="J19" s="17">
        <v>122.9</v>
      </c>
    </row>
    <row r="20" spans="1:10" ht="30">
      <c r="A20" s="22"/>
      <c r="B20" s="24" t="s">
        <v>27</v>
      </c>
      <c r="C20" s="25" t="s">
        <v>12</v>
      </c>
      <c r="D20" s="17">
        <v>0.3</v>
      </c>
      <c r="E20" s="17">
        <v>3.33</v>
      </c>
      <c r="F20" s="17">
        <v>4.25</v>
      </c>
      <c r="G20" s="18">
        <v>3.07</v>
      </c>
      <c r="H20" s="17">
        <v>3.79</v>
      </c>
      <c r="I20" s="17"/>
      <c r="J20" s="17">
        <v>0.22</v>
      </c>
    </row>
    <row r="21" spans="1:10" ht="30.75" thickBot="1">
      <c r="A21" s="22"/>
      <c r="B21" s="26" t="s">
        <v>28</v>
      </c>
      <c r="C21" s="27" t="s">
        <v>12</v>
      </c>
      <c r="D21" s="28">
        <v>5</v>
      </c>
      <c r="E21" s="28">
        <v>5</v>
      </c>
      <c r="F21" s="28">
        <v>5</v>
      </c>
      <c r="G21" s="29">
        <v>5</v>
      </c>
      <c r="H21" s="28">
        <v>5</v>
      </c>
      <c r="I21" s="28">
        <v>5.5</v>
      </c>
      <c r="J21" s="28">
        <v>5</v>
      </c>
    </row>
    <row r="22" spans="1:10" ht="15.75">
      <c r="A22" s="22"/>
      <c r="B22" s="30" t="s">
        <v>29</v>
      </c>
      <c r="C22" s="31"/>
      <c r="D22" s="32"/>
      <c r="E22" s="32"/>
      <c r="F22" s="32"/>
      <c r="G22" s="32"/>
      <c r="H22" s="32"/>
      <c r="I22" s="32"/>
      <c r="J22" s="32"/>
    </row>
    <row r="23" spans="2:10" ht="15.75">
      <c r="B23" s="33" t="s">
        <v>30</v>
      </c>
      <c r="C23" s="34" t="s">
        <v>31</v>
      </c>
      <c r="D23" s="17">
        <v>30.974999999999998</v>
      </c>
      <c r="E23" s="17">
        <v>19.61</v>
      </c>
      <c r="F23" s="17">
        <v>22.51</v>
      </c>
      <c r="G23" s="17">
        <v>43.26</v>
      </c>
      <c r="H23" s="17">
        <v>17.69</v>
      </c>
      <c r="I23" s="17">
        <v>30.16</v>
      </c>
      <c r="J23" s="17">
        <v>31.42</v>
      </c>
    </row>
    <row r="24" spans="2:10" ht="15.75">
      <c r="B24" s="33" t="s">
        <v>32</v>
      </c>
      <c r="C24" s="34" t="s">
        <v>31</v>
      </c>
      <c r="D24" s="17">
        <v>23.5764</v>
      </c>
      <c r="E24" s="17">
        <v>13.1</v>
      </c>
      <c r="F24" s="17">
        <v>16.33</v>
      </c>
      <c r="G24" s="17">
        <v>17.63</v>
      </c>
      <c r="H24" s="17">
        <v>14.77</v>
      </c>
      <c r="I24" s="17">
        <v>34.76</v>
      </c>
      <c r="J24" s="17">
        <v>15.67</v>
      </c>
    </row>
    <row r="25" spans="2:10" ht="15.75">
      <c r="B25" s="33" t="s">
        <v>33</v>
      </c>
      <c r="C25" s="34" t="s">
        <v>34</v>
      </c>
      <c r="D25" s="17">
        <v>1823.08</v>
      </c>
      <c r="E25" s="17">
        <v>1566.26</v>
      </c>
      <c r="F25" s="17">
        <v>1475.55</v>
      </c>
      <c r="G25" s="17">
        <v>1933.89</v>
      </c>
      <c r="H25" s="17">
        <v>1504.26</v>
      </c>
      <c r="I25" s="17">
        <v>1793.64</v>
      </c>
      <c r="J25" s="17">
        <v>1868.86</v>
      </c>
    </row>
    <row r="26" spans="2:10" ht="15.75">
      <c r="B26" s="33" t="s">
        <v>35</v>
      </c>
      <c r="C26" s="34"/>
      <c r="D26" s="17"/>
      <c r="E26" s="17"/>
      <c r="F26" s="17"/>
      <c r="G26" s="17"/>
      <c r="H26" s="17"/>
      <c r="I26" s="17"/>
      <c r="J26" s="17"/>
    </row>
    <row r="27" spans="2:10" ht="15.75">
      <c r="B27" s="33" t="s">
        <v>36</v>
      </c>
      <c r="C27" s="34" t="s">
        <v>34</v>
      </c>
      <c r="D27" s="17">
        <v>1823.08</v>
      </c>
      <c r="E27" s="17">
        <v>1566.26</v>
      </c>
      <c r="F27" s="17">
        <v>1475.55</v>
      </c>
      <c r="G27" s="17">
        <v>1933.89</v>
      </c>
      <c r="H27" s="17">
        <v>1504.26</v>
      </c>
      <c r="I27" s="17">
        <v>1793.64</v>
      </c>
      <c r="J27" s="17">
        <v>1868.86</v>
      </c>
    </row>
    <row r="28" spans="2:10" ht="15.75">
      <c r="B28" s="33" t="s">
        <v>37</v>
      </c>
      <c r="C28" s="34" t="s">
        <v>31</v>
      </c>
      <c r="D28" s="17">
        <v>30.98</v>
      </c>
      <c r="E28" s="17">
        <v>31.39</v>
      </c>
      <c r="F28" s="17">
        <v>22.51</v>
      </c>
      <c r="G28" s="17">
        <v>39.72</v>
      </c>
      <c r="H28" s="17">
        <v>17.69</v>
      </c>
      <c r="I28" s="17">
        <v>30.16</v>
      </c>
      <c r="J28" s="17">
        <v>31.42</v>
      </c>
    </row>
    <row r="29" spans="2:10" ht="15.75">
      <c r="B29" s="33" t="s">
        <v>38</v>
      </c>
      <c r="C29" s="34" t="s">
        <v>39</v>
      </c>
      <c r="D29" s="17">
        <v>3.2</v>
      </c>
      <c r="E29" s="17">
        <v>3.2</v>
      </c>
      <c r="F29" s="17">
        <v>3.2</v>
      </c>
      <c r="G29" s="17">
        <v>3.2</v>
      </c>
      <c r="H29" s="17">
        <v>3.2</v>
      </c>
      <c r="I29" s="17">
        <v>3.2</v>
      </c>
      <c r="J29" s="17">
        <v>3.2</v>
      </c>
    </row>
    <row r="30" spans="2:10" ht="16.5" thickBot="1">
      <c r="B30" s="33" t="s">
        <v>40</v>
      </c>
      <c r="C30" s="34" t="s">
        <v>31</v>
      </c>
      <c r="D30" s="17">
        <v>5.16</v>
      </c>
      <c r="E30" s="17">
        <v>5.16</v>
      </c>
      <c r="F30" s="17">
        <v>5.16</v>
      </c>
      <c r="G30" s="17">
        <v>5.16</v>
      </c>
      <c r="H30" s="17">
        <v>5.16</v>
      </c>
      <c r="I30" s="17">
        <v>5.16</v>
      </c>
      <c r="J30" s="17">
        <v>5.16</v>
      </c>
    </row>
    <row r="31" spans="2:10" ht="26.25" thickBot="1">
      <c r="B31" s="35" t="s">
        <v>41</v>
      </c>
      <c r="C31" s="36" t="s">
        <v>12</v>
      </c>
      <c r="D31" s="37">
        <f>D23*4.39/18+D24*(4.39+3.18)/18+D25*0.01346+D27*0.051937*3.18/18+D28*3.18/18+D29*76/18+D30*12/18</f>
        <v>81.16028296404446</v>
      </c>
      <c r="E31" s="37">
        <f>E23*4.39/18+E24*(4.39+3.18)/18+E25*0.01346+E27*0.051937*3.18/18+E28*3.18/18+E29*76/18+E30*12/18</f>
        <v>68.2417523262</v>
      </c>
      <c r="F31" s="37">
        <f>F23*4.39/18+F24*(4.39+3.18)/18+F25*0.01346+F27*0.051937*3.18/18+F28*3.18/18+F29*76/18+F30*12/18</f>
        <v>66.6853550173889</v>
      </c>
      <c r="G31" s="37">
        <f>G23*4.39/18+G24*(4.39+3.18)/18+G25*0.01346+G27*0.051937*3.18/18+G28*3.18/18+G29*76/18+G30*12/18</f>
        <v>85.70797689318889</v>
      </c>
      <c r="H31" s="37">
        <f>H23*4.39/18+H24*(4.39+3.18)/18+H25*0.01346+H27*0.051937*3.18/18+H28*3.18/18+H29*76/18+H30*12/18</f>
        <v>64.65207683064445</v>
      </c>
      <c r="I31" s="37">
        <f>I23*4.39/18+I24*(4.39+3.18)/18+I25*0.01346+I27*0.051937*3.18/18+I28*3.18/18+I29*76/18+I30*12/18</f>
        <v>84.85358176457777</v>
      </c>
      <c r="J31" s="37">
        <f>J23*4.39/18+J24*(4.39+3.18)/18+J25*0.01346+J27*0.051937*3.18/18+J28*3.18/18+J29*76/18+J30*12/18</f>
        <v>79.05772127708889</v>
      </c>
    </row>
    <row r="32" spans="2:10" ht="15.75" thickBot="1">
      <c r="B32" s="38" t="s">
        <v>42</v>
      </c>
      <c r="C32" s="39" t="s">
        <v>12</v>
      </c>
      <c r="D32" s="40">
        <f>D5+D31</f>
        <v>107.70528296404446</v>
      </c>
      <c r="E32" s="40">
        <f>E5+E31</f>
        <v>95.6617523262</v>
      </c>
      <c r="F32" s="40">
        <f>F5+F31</f>
        <v>94.78257723961113</v>
      </c>
      <c r="G32" s="40">
        <f>G5+G31</f>
        <v>109.73797689318889</v>
      </c>
      <c r="H32" s="40">
        <f>H5+H31</f>
        <v>93.48207683064444</v>
      </c>
      <c r="I32" s="40">
        <f>I5+I31</f>
        <v>115.0908039868</v>
      </c>
      <c r="J32" s="40">
        <f>J5+J31</f>
        <v>106.60216572153334</v>
      </c>
    </row>
  </sheetData>
  <sheetProtection/>
  <mergeCells count="5">
    <mergeCell ref="A1:H1"/>
    <mergeCell ref="B3:B4"/>
    <mergeCell ref="C3:C4"/>
    <mergeCell ref="B16:B17"/>
    <mergeCell ref="B18:B19"/>
  </mergeCells>
  <printOptions horizontalCentered="1"/>
  <pageMargins left="0.3937007874015748" right="0.11811023622047245" top="0.35433070866141736" bottom="0" header="0" footer="0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Damir</cp:lastModifiedBy>
  <dcterms:created xsi:type="dcterms:W3CDTF">2015-06-24T13:31:08Z</dcterms:created>
  <dcterms:modified xsi:type="dcterms:W3CDTF">2015-09-08T18:32:48Z</dcterms:modified>
  <cp:category/>
  <cp:version/>
  <cp:contentType/>
  <cp:contentStatus/>
</cp:coreProperties>
</file>